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60" windowWidth="17520" windowHeight="11100" tabRatio="778" activeTab="4"/>
  </bookViews>
  <sheets>
    <sheet name="Раздел 1.1" sheetId="53" r:id="rId1"/>
    <sheet name="г.о. Сызрань" sheetId="48" r:id="rId2"/>
    <sheet name="м.р. Ставропольский" sheetId="25" r:id="rId3"/>
    <sheet name="Тольятти" sheetId="8" r:id="rId4"/>
    <sheet name="Самара" sheetId="6" r:id="rId5"/>
  </sheets>
  <externalReferences>
    <externalReference r:id="rId6"/>
    <externalReference r:id="rId7"/>
  </externalReferences>
  <definedNames>
    <definedName name="data_r_1" localSheetId="1">'г.о. Сызрань'!$O$21:$AD$28</definedName>
    <definedName name="data_r_1" localSheetId="2">'м.р. Ставропольский'!$O$21:$AD$28</definedName>
    <definedName name="data_r_1" localSheetId="0">'Раздел 1.1'!$O$21:$AD$28</definedName>
    <definedName name="data_r_1" localSheetId="4">Самара!$O$21:$AD$28</definedName>
    <definedName name="data_r_1" localSheetId="3">Тольятти!$O$21:$AD$28</definedName>
    <definedName name="data_r_1">#REF!</definedName>
    <definedName name="P_8" localSheetId="1">'[1]Титульный лист'!#REF!</definedName>
    <definedName name="P_8" localSheetId="2">'[1]Титульный лист'!#REF!</definedName>
    <definedName name="P_8" localSheetId="0">'[1]Титульный лист'!#REF!</definedName>
    <definedName name="P_8" localSheetId="4">'[1]Титульный лист'!#REF!</definedName>
    <definedName name="P_8" localSheetId="3">'[1]Титульный лист'!#REF!</definedName>
    <definedName name="P_8">'[2]Титульный лист'!#REF!</definedName>
    <definedName name="razdel_01" localSheetId="1">'г.о. Сызрань'!$P$21:$AD$28</definedName>
    <definedName name="razdel_01" localSheetId="2">'м.р. Ставропольский'!$P$21:$AD$28</definedName>
    <definedName name="razdel_01" localSheetId="0">'Раздел 1.1'!$P$21:$AD$28</definedName>
    <definedName name="razdel_01" localSheetId="4">Самара!$P$21:$AD$28</definedName>
    <definedName name="razdel_01" localSheetId="3">Тольятти!$P$21:$AD$28</definedName>
    <definedName name="razdel_01">#REF!</definedName>
    <definedName name="Year2" localSheetId="1">#REF!</definedName>
    <definedName name="Year2" localSheetId="2">#REF!</definedName>
    <definedName name="Year2" localSheetId="0">#REF!</definedName>
    <definedName name="Year2" localSheetId="4">#REF!</definedName>
    <definedName name="Year2" localSheetId="3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AD28" i="8" l="1"/>
  <c r="AD27" i="8"/>
  <c r="U23" i="8"/>
  <c r="AK22" i="8"/>
  <c r="AJ22" i="8"/>
  <c r="AI22" i="8"/>
  <c r="AH22" i="8"/>
  <c r="AG22" i="8"/>
  <c r="AF22" i="8"/>
  <c r="AE22" i="8"/>
  <c r="U22" i="8"/>
  <c r="AD27" i="48" l="1"/>
  <c r="AL22" i="48"/>
  <c r="AK22" i="48"/>
  <c r="AJ22" i="48"/>
  <c r="AI22" i="48"/>
  <c r="AH22" i="48"/>
  <c r="AG22" i="48"/>
  <c r="AF22" i="48"/>
  <c r="AE22" i="48"/>
  <c r="AC22" i="48"/>
  <c r="AB22" i="48"/>
  <c r="AA22" i="48"/>
  <c r="Z22" i="48"/>
  <c r="Y22" i="48"/>
  <c r="X22" i="48"/>
  <c r="W22" i="48"/>
  <c r="V22" i="48"/>
  <c r="U22" i="48"/>
  <c r="T22" i="48"/>
  <c r="S22" i="48"/>
  <c r="R22" i="48"/>
  <c r="Q22" i="48"/>
  <c r="P22" i="48"/>
  <c r="AD28" i="25" l="1"/>
  <c r="AD27" i="25"/>
  <c r="AL22" i="25"/>
  <c r="AK22" i="25"/>
  <c r="AJ22" i="25"/>
  <c r="AI22" i="25"/>
  <c r="AH22" i="25"/>
  <c r="AG22" i="25"/>
  <c r="AF22" i="25"/>
  <c r="AE22" i="25"/>
  <c r="AC22" i="25"/>
  <c r="AB22" i="25"/>
  <c r="AA22" i="25"/>
  <c r="Z22" i="25"/>
  <c r="Y22" i="25"/>
  <c r="X22" i="25"/>
  <c r="W22" i="25"/>
  <c r="V22" i="25"/>
  <c r="U22" i="25"/>
  <c r="T22" i="25"/>
  <c r="S22" i="25"/>
  <c r="R22" i="25"/>
  <c r="Q22" i="25"/>
  <c r="P22" i="25"/>
  <c r="P30" i="53" l="1"/>
  <c r="P23" i="53"/>
  <c r="Q23" i="53"/>
  <c r="R23" i="53"/>
  <c r="S23" i="53"/>
  <c r="T23" i="53"/>
  <c r="U23" i="53"/>
  <c r="V23" i="53"/>
  <c r="W23" i="53"/>
  <c r="X23" i="53"/>
  <c r="Y23" i="53"/>
  <c r="Z23" i="53"/>
  <c r="AA23" i="53"/>
  <c r="AB23" i="53"/>
  <c r="AC23" i="53"/>
  <c r="AD23" i="53"/>
  <c r="AE23" i="53"/>
  <c r="AF23" i="53"/>
  <c r="AG23" i="53"/>
  <c r="AH23" i="53"/>
  <c r="AI23" i="53"/>
  <c r="AJ23" i="53"/>
  <c r="AK23" i="53"/>
  <c r="AL23" i="53"/>
  <c r="P24" i="53"/>
  <c r="Q24" i="53"/>
  <c r="R24" i="53"/>
  <c r="S24" i="53"/>
  <c r="T24" i="53"/>
  <c r="U24" i="53"/>
  <c r="V24" i="53"/>
  <c r="W24" i="53"/>
  <c r="X24" i="53"/>
  <c r="Y24" i="53"/>
  <c r="Z24" i="53"/>
  <c r="AA24" i="53"/>
  <c r="AB24" i="53"/>
  <c r="AC24" i="53"/>
  <c r="AD24" i="53"/>
  <c r="AE24" i="53"/>
  <c r="AF24" i="53"/>
  <c r="AG24" i="53"/>
  <c r="AH24" i="53"/>
  <c r="AI24" i="53"/>
  <c r="AJ24" i="53"/>
  <c r="AK24" i="53"/>
  <c r="AL24" i="53"/>
  <c r="P25" i="53"/>
  <c r="Q25" i="53"/>
  <c r="R25" i="53"/>
  <c r="S25" i="53"/>
  <c r="T25" i="53"/>
  <c r="U25" i="53"/>
  <c r="V25" i="53"/>
  <c r="W25" i="53"/>
  <c r="X25" i="53"/>
  <c r="Y25" i="53"/>
  <c r="Z25" i="53"/>
  <c r="AA25" i="53"/>
  <c r="AB25" i="53"/>
  <c r="AC25" i="53"/>
  <c r="AD25" i="53"/>
  <c r="AE25" i="53"/>
  <c r="AF25" i="53"/>
  <c r="AG25" i="53"/>
  <c r="AH25" i="53"/>
  <c r="AI25" i="53"/>
  <c r="AJ25" i="53"/>
  <c r="AK25" i="53"/>
  <c r="AL25" i="53"/>
  <c r="P26" i="53"/>
  <c r="Q26" i="53"/>
  <c r="R26" i="53"/>
  <c r="S26" i="53"/>
  <c r="T26" i="53"/>
  <c r="U26" i="53"/>
  <c r="V26" i="53"/>
  <c r="W26" i="53"/>
  <c r="X26" i="53"/>
  <c r="Y26" i="53"/>
  <c r="Z26" i="53"/>
  <c r="AA26" i="53"/>
  <c r="AB26" i="53"/>
  <c r="AC26" i="53"/>
  <c r="AD26" i="53"/>
  <c r="AE26" i="53"/>
  <c r="AF26" i="53"/>
  <c r="AG26" i="53"/>
  <c r="AH26" i="53"/>
  <c r="AI26" i="53"/>
  <c r="AJ26" i="53"/>
  <c r="AK26" i="53"/>
  <c r="AL26" i="53"/>
  <c r="P27" i="53"/>
  <c r="Q27" i="53"/>
  <c r="R27" i="53"/>
  <c r="S27" i="53"/>
  <c r="T27" i="53"/>
  <c r="U27" i="53"/>
  <c r="V27" i="53"/>
  <c r="W27" i="53"/>
  <c r="X27" i="53"/>
  <c r="Y27" i="53"/>
  <c r="Z27" i="53"/>
  <c r="AA27" i="53"/>
  <c r="AB27" i="53"/>
  <c r="AC27" i="53"/>
  <c r="AD27" i="53"/>
  <c r="AE27" i="53"/>
  <c r="AF27" i="53"/>
  <c r="AG27" i="53"/>
  <c r="AH27" i="53"/>
  <c r="AI27" i="53"/>
  <c r="AJ27" i="53"/>
  <c r="AK27" i="53"/>
  <c r="AL27" i="53"/>
  <c r="P28" i="53"/>
  <c r="Q28" i="53"/>
  <c r="R28" i="53"/>
  <c r="S28" i="53"/>
  <c r="T28" i="53"/>
  <c r="U28" i="53"/>
  <c r="V28" i="53"/>
  <c r="W28" i="53"/>
  <c r="X28" i="53"/>
  <c r="Y28" i="53"/>
  <c r="Z28" i="53"/>
  <c r="AA28" i="53"/>
  <c r="AB28" i="53"/>
  <c r="AC28" i="53"/>
  <c r="AD28" i="53"/>
  <c r="AE28" i="53"/>
  <c r="AF28" i="53"/>
  <c r="AG28" i="53"/>
  <c r="AH28" i="53"/>
  <c r="AI28" i="53"/>
  <c r="AJ28" i="53"/>
  <c r="AK28" i="53"/>
  <c r="AL28" i="53"/>
  <c r="Q22" i="53"/>
  <c r="R22" i="53"/>
  <c r="S22" i="53"/>
  <c r="T22" i="53"/>
  <c r="U22" i="53"/>
  <c r="V22" i="53"/>
  <c r="W22" i="53"/>
  <c r="X22" i="53"/>
  <c r="Y22" i="53"/>
  <c r="Z22" i="53"/>
  <c r="AA22" i="53"/>
  <c r="AB22" i="53"/>
  <c r="AC22" i="53"/>
  <c r="AD22" i="53"/>
  <c r="AE22" i="53"/>
  <c r="AF22" i="53"/>
  <c r="AG22" i="53"/>
  <c r="AH22" i="53"/>
  <c r="AI22" i="53"/>
  <c r="AJ22" i="53"/>
  <c r="AK22" i="53"/>
  <c r="AL22" i="53"/>
  <c r="P22" i="53"/>
</calcChain>
</file>

<file path=xl/sharedStrings.xml><?xml version="1.0" encoding="utf-8"?>
<sst xmlns="http://schemas.openxmlformats.org/spreadsheetml/2006/main" count="192" uniqueCount="38">
  <si>
    <r>
      <t xml:space="preserve">Раздел 1. Имущество организаций
</t>
    </r>
    <r>
      <rPr>
        <i/>
        <sz val="11"/>
        <rFont val="Times New Roman"/>
        <family val="1"/>
        <charset val="204"/>
      </rPr>
      <t>(на конец отчетного года)</t>
    </r>
  </si>
  <si>
    <t>1.1. Характеристика здания (зданий)</t>
  </si>
  <si>
    <t>Код по ОКЕИ: единица – 642</t>
  </si>
  <si>
    <t>Наименование
показателей</t>
  </si>
  <si>
    <t>№
строки</t>
  </si>
  <si>
    <t>Оборудо-вано водо-проводом</t>
  </si>
  <si>
    <t>Оборудо-вано водо-отведением (канализацией)</t>
  </si>
  <si>
    <t>Оборудо-вано цен-тральным отоплением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</si>
  <si>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</si>
  <si>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</si>
  <si>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</si>
  <si>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</si>
  <si>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>Имеет охрану</t>
  </si>
  <si>
    <t xml:space="preserve"> Оборудова-но автомати-ческой пожарной сигнали-зацией </t>
  </si>
  <si>
    <t>Имеет дымовые извещатели</t>
  </si>
  <si>
    <t>Имеет пожарные краны и рукава</t>
  </si>
  <si>
    <t>Оборудова-но кнопкой тревожной сигнали-зации</t>
  </si>
  <si>
    <t xml:space="preserve">Созданы условия для беспрепят-ственного доступа инвалидов </t>
  </si>
  <si>
    <t>Всего</t>
  </si>
  <si>
    <t>Признак наличия здания</t>
  </si>
  <si>
    <t>из гр 16: число зданий с максимальной скоростью доступа к Интернету</t>
  </si>
  <si>
    <t>ниже 256 Кбит/сек</t>
  </si>
  <si>
    <t>256-511 Кбит/сек</t>
  </si>
  <si>
    <t>512-999 Кбит/сек</t>
  </si>
  <si>
    <t>1.0-1.9 Мбит/сек</t>
  </si>
  <si>
    <t>2.0-29.9 Мбит/сек</t>
  </si>
  <si>
    <t>30.0-49.9 Мбит/сек</t>
  </si>
  <si>
    <t>50.0-99.9 Мбит/сек</t>
  </si>
  <si>
    <t>100 Мбит/сек и выше</t>
  </si>
  <si>
    <t>Общее число зданий, ед.</t>
  </si>
  <si>
    <t>из них ОУ, ед.</t>
  </si>
  <si>
    <t>Кроме того, часть здания (помещения)*</t>
  </si>
  <si>
    <t>из них ДОУ, ед.</t>
  </si>
  <si>
    <t>из них ДОП, ед.</t>
  </si>
  <si>
    <t>Справка 1. Число огнетушителей</t>
  </si>
  <si>
    <r>
      <t xml:space="preserve">* Заполняется организацией, занимающей не полностью здание. Информация о помещениях показывается по числу зданий, в которых они расположены. Если организация занимает одно или несколько помещений </t>
    </r>
    <r>
      <rPr>
        <b/>
        <u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u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</si>
  <si>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Тольяттинское управление министерства образования и науки Самарской области (НОУ)</t>
  </si>
  <si>
    <t>445009, Самарская область, г. Тольятти, ул.Октябрьская, 32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</si>
</sst>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theme="1"/>
      <name val="Tahoma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</borders>
  <cellStyleXfs count="42">
    <xf numFmtId="0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4" borderId="0" applyNumberFormat="0" applyBorder="0" applyAlignment="0" applyProtection="0"/>
    <xf numFmtId="0" fontId="10" fillId="5" borderId="8" applyNumberFormat="0" applyAlignment="0" applyProtection="0"/>
    <xf numFmtId="0" fontId="11" fillId="11" borderId="9" applyNumberFormat="0" applyAlignment="0" applyProtection="0"/>
    <xf numFmtId="0" fontId="12" fillId="11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16" borderId="14" applyNumberFormat="0" applyAlignment="0" applyProtection="0"/>
    <xf numFmtId="0" fontId="18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7" borderId="15" applyNumberFormat="0" applyFont="0" applyAlignment="0" applyProtection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wrapText="1"/>
    </xf>
    <xf numFmtId="3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3" fontId="1" fillId="0" borderId="0" xfId="0" applyNumberFormat="1" applyFont="1"/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horizontal="center" wrapText="1"/>
    </xf>
    <xf numFmtId="3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3" fontId="2" fillId="2" borderId="3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center" vertical="center"/>
    </xf>
    <xf numFmtId="3" fontId="2" fillId="2" borderId="3" xfId="0" applyNumberFormat="1" applyFont="1" applyFill="1" applyBorder="1" applyAlignment="1" applyProtection="1">
      <alignment horizontal="right" wrapText="1"/>
      <protection locked="0"/>
    </xf>
    <xf numFmtId="0" fontId="25" fillId="0" borderId="0" xfId="0" applyFont="1" applyAlignment="1">
      <alignment horizontal="center" vertical="center"/>
    </xf>
    <xf numFmtId="0" fontId="26" fillId="20" borderId="17" xfId="0" applyFont="1" applyFill="1" applyBorder="1" applyAlignment="1">
      <alignment horizontal="right" wrapText="1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Плохой 2" xfId="36"/>
    <cellStyle name="Пояснение 2" xfId="37"/>
    <cellStyle name="Примечание 2" xfId="38"/>
    <cellStyle name="Связанная ячейка 2" xfId="39"/>
    <cellStyle name="Текст предупреждения 2" xfId="40"/>
    <cellStyle name="Хороший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0;&#1051;&#1045;&#1050;&#1057;&#1045;&#1045;&#1042;&#1057;&#1050;&#1048;&#1049;%20&#1056;&#1040;&#1049;&#1054;&#10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53;&#1045;&#1060;&#1058;&#1045;&#1043;&#1054;&#1056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Y42" sqref="Y42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33" t="s">
        <v>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</row>
    <row r="16" spans="1:30" ht="20.100000000000001" customHeight="1" x14ac:dyDescent="0.2">
      <c r="A16" s="35" t="s">
        <v>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</row>
    <row r="17" spans="1:38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</row>
    <row r="18" spans="1:38" x14ac:dyDescent="0.2">
      <c r="A18" s="37" t="s">
        <v>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7"/>
    </row>
    <row r="19" spans="1:38" ht="38.25" x14ac:dyDescent="0.2">
      <c r="A19" s="39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9" t="s">
        <v>4</v>
      </c>
      <c r="P19" s="31" t="s">
        <v>5</v>
      </c>
      <c r="Q19" s="31" t="s">
        <v>6</v>
      </c>
      <c r="R19" s="31" t="s">
        <v>7</v>
      </c>
      <c r="S19" s="41" t="s">
        <v>8</v>
      </c>
      <c r="T19" s="31" t="s">
        <v>9</v>
      </c>
      <c r="U19" s="31" t="s">
        <v>10</v>
      </c>
      <c r="V19" s="31" t="s">
        <v>11</v>
      </c>
      <c r="W19" s="31" t="s">
        <v>12</v>
      </c>
      <c r="X19" s="31" t="s">
        <v>13</v>
      </c>
      <c r="Y19" s="31" t="s">
        <v>14</v>
      </c>
      <c r="Z19" s="31" t="s">
        <v>15</v>
      </c>
      <c r="AA19" s="31" t="s">
        <v>16</v>
      </c>
      <c r="AB19" s="31" t="s">
        <v>17</v>
      </c>
      <c r="AC19" s="31" t="s">
        <v>18</v>
      </c>
      <c r="AD19" s="3" t="s">
        <v>19</v>
      </c>
      <c r="AE19" s="27" t="s">
        <v>20</v>
      </c>
      <c r="AF19" s="28"/>
      <c r="AG19" s="28"/>
      <c r="AH19" s="28"/>
      <c r="AI19" s="28"/>
      <c r="AJ19" s="28"/>
      <c r="AK19" s="28"/>
      <c r="AL19" s="29"/>
    </row>
    <row r="20" spans="1:38" ht="38.25" x14ac:dyDescent="0.2">
      <c r="A20" s="4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0"/>
      <c r="P20" s="32"/>
      <c r="Q20" s="32"/>
      <c r="R20" s="32"/>
      <c r="S20" s="4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'г.о. Сызрань'!P22+'м.р. Ставропольский'!P22+Тольятти!P22+Самара!P22</f>
        <v>24</v>
      </c>
      <c r="Q22" s="9">
        <f>'г.о. Сызрань'!Q22+'м.р. Ставропольский'!Q22+Тольятти!Q22+Самара!Q22</f>
        <v>24</v>
      </c>
      <c r="R22" s="9">
        <f>'г.о. Сызрань'!R22+'м.р. Ставропольский'!R22+Тольятти!R22+Самара!R22</f>
        <v>24</v>
      </c>
      <c r="S22" s="9">
        <f>'г.о. Сызрань'!S22+'м.р. Ставропольский'!S22+Тольятти!S22+Самара!S22</f>
        <v>24</v>
      </c>
      <c r="T22" s="9">
        <f>'г.о. Сызрань'!T22+'м.р. Ставропольский'!T22+Тольятти!T22+Самара!T22</f>
        <v>0</v>
      </c>
      <c r="U22" s="9">
        <f>'г.о. Сызрань'!U22+'м.р. Ставропольский'!U22+Тольятти!U22+Самара!U22</f>
        <v>0</v>
      </c>
      <c r="V22" s="9">
        <f>'г.о. Сызрань'!V22+'м.р. Ставропольский'!V22+Тольятти!V22+Самара!V22</f>
        <v>24</v>
      </c>
      <c r="W22" s="9">
        <f>'г.о. Сызрань'!W22+'м.р. Ставропольский'!W22+Тольятти!W22+Самара!W22</f>
        <v>24</v>
      </c>
      <c r="X22" s="9">
        <f>'г.о. Сызрань'!X22+'м.р. Ставропольский'!X22+Тольятти!X22+Самара!X22</f>
        <v>24</v>
      </c>
      <c r="Y22" s="9">
        <f>'г.о. Сызрань'!Y22+'м.р. Ставропольский'!Y22+Тольятти!Y22+Самара!Y22</f>
        <v>24</v>
      </c>
      <c r="Z22" s="9">
        <f>'г.о. Сызрань'!Z22+'м.р. Ставропольский'!Z22+Тольятти!Z22+Самара!Z22</f>
        <v>11</v>
      </c>
      <c r="AA22" s="9">
        <f>'г.о. Сызрань'!AA22+'м.р. Ставропольский'!AA22+Тольятти!AA22+Самара!AA22</f>
        <v>23</v>
      </c>
      <c r="AB22" s="9">
        <f>'г.о. Сызрань'!AB22+'м.р. Ставропольский'!AB22+Тольятти!AB22+Самара!AB22</f>
        <v>10</v>
      </c>
      <c r="AC22" s="9">
        <f>'г.о. Сызрань'!AC22+'м.р. Ставропольский'!AC22+Тольятти!AC22+Самара!AC22</f>
        <v>24</v>
      </c>
      <c r="AD22" s="9">
        <f>'г.о. Сызрань'!AD22+'м.р. Ставропольский'!AD22+Тольятти!AD22+Самара!AD22</f>
        <v>3</v>
      </c>
      <c r="AE22" s="9">
        <f>'г.о. Сызрань'!AE22+'м.р. Ставропольский'!AE22+Тольятти!AE22+Самара!AE22</f>
        <v>0</v>
      </c>
      <c r="AF22" s="9">
        <f>'г.о. Сызрань'!AF22+'м.р. Ставропольский'!AF22+Тольятти!AF22+Самара!AG22</f>
        <v>0</v>
      </c>
      <c r="AG22" s="9">
        <f>'г.о. Сызрань'!AG22+'м.р. Ставропольский'!AG22+Тольятти!AG22+Самара!AH22</f>
        <v>0</v>
      </c>
      <c r="AH22" s="9">
        <f>'г.о. Сызрань'!AH22+'м.р. Ставропольский'!AH22+Тольятти!AH22+Самара!AI22</f>
        <v>3</v>
      </c>
      <c r="AI22" s="9">
        <f>'г.о. Сызрань'!AI22+'м.р. Ставропольский'!AI22+Тольятти!AI22+Самара!AJ22</f>
        <v>1</v>
      </c>
      <c r="AJ22" s="9">
        <f>'г.о. Сызрань'!AJ22+'м.р. Ставропольский'!AJ22+Тольятти!AJ22+Самара!AK22</f>
        <v>6</v>
      </c>
      <c r="AK22" s="9">
        <f>'г.о. Сызрань'!AK22+'м.р. Ставропольский'!AK22+Тольятти!AK22+Самара!AL22</f>
        <v>4</v>
      </c>
      <c r="AL22" s="9" t="e">
        <f>'г.о. Сызрань'!AL22+'м.р. Ставропольский'!AL22+Тольятти!AL22+Самара!#REF!</f>
        <v>#REF!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'г.о. Сызрань'!P23+'м.р. Ставропольский'!P23+Тольятти!P23+Самара!P23</f>
        <v>24</v>
      </c>
      <c r="Q23" s="9">
        <f>'г.о. Сызрань'!Q23+'м.р. Ставропольский'!Q23+Тольятти!Q23+Самара!Q23</f>
        <v>24</v>
      </c>
      <c r="R23" s="9">
        <f>'г.о. Сызрань'!R23+'м.р. Ставропольский'!R23+Тольятти!R23+Самара!R23</f>
        <v>24</v>
      </c>
      <c r="S23" s="9">
        <f>'г.о. Сызрань'!S23+'м.р. Ставропольский'!S23+Тольятти!S23+Самара!S23</f>
        <v>24</v>
      </c>
      <c r="T23" s="9">
        <f>'г.о. Сызрань'!T23+'м.р. Ставропольский'!T23+Тольятти!T23+Самара!T23</f>
        <v>0</v>
      </c>
      <c r="U23" s="9">
        <f>'г.о. Сызрань'!U23+'м.р. Ставропольский'!U23+Тольятти!U23+Самара!U23</f>
        <v>0</v>
      </c>
      <c r="V23" s="9">
        <f>'г.о. Сызрань'!V23+'м.р. Ставропольский'!V23+Тольятти!V23+Самара!V23</f>
        <v>24</v>
      </c>
      <c r="W23" s="9">
        <f>'г.о. Сызрань'!W23+'м.р. Ставропольский'!W23+Тольятти!W23+Самара!W23</f>
        <v>24</v>
      </c>
      <c r="X23" s="9">
        <f>'г.о. Сызрань'!X23+'м.р. Ставропольский'!X23+Тольятти!X23+Самара!X23</f>
        <v>24</v>
      </c>
      <c r="Y23" s="9">
        <f>'г.о. Сызрань'!Y23+'м.р. Ставропольский'!Y23+Тольятти!Y23+Самара!Y23</f>
        <v>24</v>
      </c>
      <c r="Z23" s="9">
        <f>'г.о. Сызрань'!Z23+'м.р. Ставропольский'!Z23+Тольятти!Z23+Самара!Z23</f>
        <v>11</v>
      </c>
      <c r="AA23" s="9">
        <f>'г.о. Сызрань'!AA23+'м.р. Ставропольский'!AA23+Тольятти!AA23+Самара!AA23</f>
        <v>23</v>
      </c>
      <c r="AB23" s="9">
        <f>'г.о. Сызрань'!AB23+'м.р. Ставропольский'!AB23+Тольятти!AB23+Самара!AB23</f>
        <v>10</v>
      </c>
      <c r="AC23" s="9">
        <f>'г.о. Сызрань'!AC23+'м.р. Ставропольский'!AC23+Тольятти!AC23+Самара!AC23</f>
        <v>24</v>
      </c>
      <c r="AD23" s="9">
        <f>'г.о. Сызрань'!AD23+'м.р. Ставропольский'!AD23+Тольятти!AD23+Самара!AD23</f>
        <v>0</v>
      </c>
      <c r="AE23" s="9">
        <f>'г.о. Сызрань'!AE23+'м.р. Ставропольский'!AE23+Тольятти!AE23+Самара!AE23</f>
        <v>0</v>
      </c>
      <c r="AF23" s="9">
        <f>'г.о. Сызрань'!AF23+'м.р. Ставропольский'!AF23+Тольятти!AF23+Самара!AF23</f>
        <v>0</v>
      </c>
      <c r="AG23" s="9">
        <f>'г.о. Сызрань'!AG23+'м.р. Ставропольский'!AG23+Тольятти!AG23+Самара!AG23</f>
        <v>0</v>
      </c>
      <c r="AH23" s="9">
        <f>'г.о. Сызрань'!AH23+'м.р. Ставропольский'!AH23+Тольятти!AH23+Самара!AH23</f>
        <v>0</v>
      </c>
      <c r="AI23" s="9">
        <f>'г.о. Сызрань'!AI23+'м.р. Ставропольский'!AI23+Тольятти!AI23+Самара!AI23</f>
        <v>3</v>
      </c>
      <c r="AJ23" s="9">
        <f>'г.о. Сызрань'!AJ23+'м.р. Ставропольский'!AJ23+Тольятти!AJ23+Самара!AJ23</f>
        <v>1</v>
      </c>
      <c r="AK23" s="9">
        <f>'г.о. Сызрань'!AK23+'м.р. Ставропольский'!AK23+Тольятти!AK23+Самара!AK23</f>
        <v>7</v>
      </c>
      <c r="AL23" s="9">
        <f>'г.о. Сызрань'!AL23+'м.р. Ставропольский'!AL23+Тольятти!AL23+Самара!AL23</f>
        <v>13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'г.о. Сызрань'!P24+'м.р. Ставропольский'!P24+Тольятти!P24+Самара!P24</f>
        <v>7</v>
      </c>
      <c r="Q24" s="9">
        <f>'г.о. Сызрань'!Q24+'м.р. Ставропольский'!Q24+Тольятти!Q24+Самара!Q24</f>
        <v>7</v>
      </c>
      <c r="R24" s="9">
        <f>'г.о. Сызрань'!R24+'м.р. Ставропольский'!R24+Тольятти!R24+Самара!R24</f>
        <v>7</v>
      </c>
      <c r="S24" s="9">
        <f>'г.о. Сызрань'!S24+'м.р. Ставропольский'!S24+Тольятти!S24+Самара!S24</f>
        <v>7</v>
      </c>
      <c r="T24" s="9">
        <f>'г.о. Сызрань'!T24+'м.р. Ставропольский'!T24+Тольятти!T24+Самара!T24</f>
        <v>0</v>
      </c>
      <c r="U24" s="9">
        <f>'г.о. Сызрань'!U24+'м.р. Ставропольский'!U24+Тольятти!U24+Самара!U24</f>
        <v>0</v>
      </c>
      <c r="V24" s="9">
        <f>'г.о. Сызрань'!V24+'м.р. Ставропольский'!V24+Тольятти!V24+Самара!V24</f>
        <v>2</v>
      </c>
      <c r="W24" s="9">
        <f>'г.о. Сызрань'!W24+'м.р. Ставропольский'!W24+Тольятти!W24+Самара!W24</f>
        <v>5</v>
      </c>
      <c r="X24" s="9">
        <f>'г.о. Сызрань'!X24+'м.р. Ставропольский'!X24+Тольятти!X24+Самара!X24</f>
        <v>7</v>
      </c>
      <c r="Y24" s="9">
        <f>'г.о. Сызрань'!Y24+'м.р. Ставропольский'!Y24+Тольятти!Y24+Самара!Y24</f>
        <v>7</v>
      </c>
      <c r="Z24" s="9">
        <f>'г.о. Сызрань'!Z24+'м.р. Ставропольский'!Z24+Тольятти!Z24+Самара!Z24</f>
        <v>4</v>
      </c>
      <c r="AA24" s="9">
        <f>'г.о. Сызрань'!AA24+'м.р. Ставропольский'!AA24+Тольятти!AA24+Самара!AA24</f>
        <v>7</v>
      </c>
      <c r="AB24" s="9">
        <f>'г.о. Сызрань'!AB24+'м.р. Ставропольский'!AB24+Тольятти!AB24+Самара!AB24</f>
        <v>2</v>
      </c>
      <c r="AC24" s="9">
        <f>'г.о. Сызрань'!AC24+'м.р. Ставропольский'!AC24+Тольятти!AC24+Самара!AC24</f>
        <v>7</v>
      </c>
      <c r="AD24" s="9">
        <f>'г.о. Сызрань'!AD24+'м.р. Ставропольский'!AD24+Тольятти!AD24+Самара!AD24</f>
        <v>0</v>
      </c>
      <c r="AE24" s="9">
        <f>'г.о. Сызрань'!AE24+'м.р. Ставропольский'!AE24+Тольятти!AE24+Самара!AE24</f>
        <v>0</v>
      </c>
      <c r="AF24" s="9">
        <f>'г.о. Сызрань'!AF24+'м.р. Ставропольский'!AF24+Тольятти!AF24+Самара!AG24</f>
        <v>0</v>
      </c>
      <c r="AG24" s="9">
        <f>'г.о. Сызрань'!AG24+'м.р. Ставропольский'!AG24+Тольятти!AG24+Самара!AH24</f>
        <v>0</v>
      </c>
      <c r="AH24" s="9">
        <f>'г.о. Сызрань'!AH24+'м.р. Ставропольский'!AH24+Тольятти!AH24+Самара!AI24</f>
        <v>2</v>
      </c>
      <c r="AI24" s="9">
        <f>'г.о. Сызрань'!AI24+'м.р. Ставропольский'!AI24+Тольятти!AI24+Самара!AJ24</f>
        <v>0</v>
      </c>
      <c r="AJ24" s="9">
        <f>'г.о. Сызрань'!AJ24+'м.р. Ставропольский'!AJ24+Тольятти!AJ24+Самара!AK24</f>
        <v>3</v>
      </c>
      <c r="AK24" s="9">
        <f>'г.о. Сызрань'!AK24+'м.р. Ставропольский'!AK24+Тольятти!AK24+Самара!AL24</f>
        <v>2</v>
      </c>
      <c r="AL24" s="9" t="e">
        <f>'г.о. Сызрань'!AL24+'м.р. Ставропольский'!AL24+Тольятти!AL24+Самара!#REF!</f>
        <v>#REF!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'г.о. Сызрань'!P25+'м.р. Ставропольский'!P25+Тольятти!P25+Самара!P25</f>
        <v>0</v>
      </c>
      <c r="Q25" s="9">
        <f>'г.о. Сызрань'!Q25+'м.р. Ставропольский'!Q25+Тольятти!Q25+Самара!Q25</f>
        <v>0</v>
      </c>
      <c r="R25" s="9">
        <f>'г.о. Сызрань'!R25+'м.р. Ставропольский'!R25+Тольятти!R25+Самара!R25</f>
        <v>0</v>
      </c>
      <c r="S25" s="9">
        <f>'г.о. Сызрань'!S25+'м.р. Ставропольский'!S25+Тольятти!S25+Самара!S25</f>
        <v>0</v>
      </c>
      <c r="T25" s="9">
        <f>'г.о. Сызрань'!T25+'м.р. Ставропольский'!T25+Тольятти!T25+Самара!T25</f>
        <v>0</v>
      </c>
      <c r="U25" s="9">
        <f>'г.о. Сызрань'!U25+'м.р. Ставропольский'!U25+Тольятти!U25+Самара!U25</f>
        <v>0</v>
      </c>
      <c r="V25" s="9">
        <f>'г.о. Сызрань'!V25+'м.р. Ставропольский'!V25+Тольятти!V25+Самара!V25</f>
        <v>0</v>
      </c>
      <c r="W25" s="9">
        <f>'г.о. Сызрань'!W25+'м.р. Ставропольский'!W25+Тольятти!W25+Самара!W25</f>
        <v>0</v>
      </c>
      <c r="X25" s="9">
        <f>'г.о. Сызрань'!X25+'м.р. Ставропольский'!X25+Тольятти!X25+Самара!X25</f>
        <v>0</v>
      </c>
      <c r="Y25" s="9">
        <f>'г.о. Сызрань'!Y25+'м.р. Ставропольский'!Y25+Тольятти!Y25+Самара!Y25</f>
        <v>0</v>
      </c>
      <c r="Z25" s="9">
        <f>'г.о. Сызрань'!Z25+'м.р. Ставропольский'!Z25+Тольятти!Z25+Самара!Z25</f>
        <v>0</v>
      </c>
      <c r="AA25" s="9">
        <f>'г.о. Сызрань'!AA25+'м.р. Ставропольский'!AA25+Тольятти!AA25+Самара!AA25</f>
        <v>0</v>
      </c>
      <c r="AB25" s="9">
        <f>'г.о. Сызрань'!AB25+'м.р. Ставропольский'!AB25+Тольятти!AB25+Самара!AB25</f>
        <v>0</v>
      </c>
      <c r="AC25" s="9">
        <f>'г.о. Сызрань'!AC25+'м.р. Ставропольский'!AC25+Тольятти!AC25+Самара!AC25</f>
        <v>0</v>
      </c>
      <c r="AD25" s="9">
        <f>'г.о. Сызрань'!AD25+'м.р. Ставропольский'!AD25+Тольятти!AD25+Самара!AD25</f>
        <v>0</v>
      </c>
      <c r="AE25" s="9">
        <f>'г.о. Сызрань'!AE25+'м.р. Ставропольский'!AE25+Тольятти!AE25+Самара!AE25</f>
        <v>0</v>
      </c>
      <c r="AF25" s="9">
        <f>'г.о. Сызрань'!AF25+'м.р. Ставропольский'!AF25+Тольятти!AF25+Самара!AF25</f>
        <v>0</v>
      </c>
      <c r="AG25" s="9">
        <f>'г.о. Сызрань'!AG25+'м.р. Ставропольский'!AG25+Тольятти!AG25+Самара!AG25</f>
        <v>0</v>
      </c>
      <c r="AH25" s="9">
        <f>'г.о. Сызрань'!AH25+'м.р. Ставропольский'!AH25+Тольятти!AH25+Самара!AH25</f>
        <v>0</v>
      </c>
      <c r="AI25" s="9">
        <f>'г.о. Сызрань'!AI25+'м.р. Ставропольский'!AI25+Тольятти!AI25+Самара!AI25</f>
        <v>0</v>
      </c>
      <c r="AJ25" s="9">
        <f>'г.о. Сызрань'!AJ25+'м.р. Ставропольский'!AJ25+Тольятти!AJ25+Самара!AJ25</f>
        <v>0</v>
      </c>
      <c r="AK25" s="9">
        <f>'г.о. Сызрань'!AK25+'м.р. Ставропольский'!AK25+Тольятти!AK25+Самара!AK25</f>
        <v>0</v>
      </c>
      <c r="AL25" s="9">
        <f>'г.о. Сызрань'!AL25+'м.р. Ставропольский'!AL25+Тольятти!AL25+Самара!AL25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'г.о. Сызрань'!P26+'м.р. Ставропольский'!P26+Тольятти!P26+Самара!P26</f>
        <v>4</v>
      </c>
      <c r="Q26" s="9">
        <f>'г.о. Сызрань'!Q26+'м.р. Ставропольский'!Q26+Тольятти!Q26+Самара!Q26</f>
        <v>4</v>
      </c>
      <c r="R26" s="9">
        <f>'г.о. Сызрань'!R26+'м.р. Ставропольский'!R26+Тольятти!R26+Самара!R26</f>
        <v>4</v>
      </c>
      <c r="S26" s="9">
        <f>'г.о. Сызрань'!S26+'м.р. Ставропольский'!S26+Тольятти!S26+Самара!S26</f>
        <v>4</v>
      </c>
      <c r="T26" s="9">
        <f>'г.о. Сызрань'!T26+'м.р. Ставропольский'!T26+Тольятти!T26+Самара!T26</f>
        <v>0</v>
      </c>
      <c r="U26" s="9">
        <f>'г.о. Сызрань'!U26+'м.р. Ставропольский'!U26+Тольятти!U26+Самара!U26</f>
        <v>0</v>
      </c>
      <c r="V26" s="9">
        <f>'г.о. Сызрань'!V26+'м.р. Ставропольский'!V26+Тольятти!V26+Самара!V26</f>
        <v>4</v>
      </c>
      <c r="W26" s="9">
        <f>'г.о. Сызрань'!W26+'м.р. Ставропольский'!W26+Тольятти!W26+Самара!W26</f>
        <v>3</v>
      </c>
      <c r="X26" s="9">
        <f>'г.о. Сызрань'!X26+'м.р. Ставропольский'!X26+Тольятти!X26+Самара!X26</f>
        <v>4</v>
      </c>
      <c r="Y26" s="9">
        <f>'г.о. Сызрань'!Y26+'м.р. Ставропольский'!Y26+Тольятти!Y26+Самара!Y26</f>
        <v>4</v>
      </c>
      <c r="Z26" s="9">
        <f>'г.о. Сызрань'!Z26+'м.р. Ставропольский'!Z26+Тольятти!Z26+Самара!Z26</f>
        <v>4</v>
      </c>
      <c r="AA26" s="9">
        <f>'г.о. Сызрань'!AA26+'м.р. Ставропольский'!AA26+Тольятти!AA26+Самара!AA26</f>
        <v>4</v>
      </c>
      <c r="AB26" s="9">
        <f>'г.о. Сызрань'!AB26+'м.р. Ставропольский'!AB26+Тольятти!AB26+Самара!AB26</f>
        <v>2</v>
      </c>
      <c r="AC26" s="9">
        <f>'г.о. Сызрань'!AC26+'м.р. Ставропольский'!AC26+Тольятти!AC26+Самара!AC26</f>
        <v>4</v>
      </c>
      <c r="AD26" s="9">
        <f>'г.о. Сызрань'!AD26+'м.р. Ставропольский'!AD26+Тольятти!AD26+Самара!AD26</f>
        <v>0</v>
      </c>
      <c r="AE26" s="9">
        <f>'г.о. Сызрань'!AE26+'м.р. Ставропольский'!AE26+Тольятти!AE26+Самара!AE26</f>
        <v>0</v>
      </c>
      <c r="AF26" s="9">
        <f>'г.о. Сызрань'!AF26+'м.р. Ставропольский'!AF26+Тольятти!AF26+Самара!AF26</f>
        <v>0</v>
      </c>
      <c r="AG26" s="9">
        <f>'г.о. Сызрань'!AG26+'м.р. Ставропольский'!AG26+Тольятти!AG26+Самара!AG26</f>
        <v>0</v>
      </c>
      <c r="AH26" s="9">
        <f>'г.о. Сызрань'!AH26+'м.р. Ставропольский'!AH26+Тольятти!AH26+Самара!AH26</f>
        <v>0</v>
      </c>
      <c r="AI26" s="9">
        <f>'г.о. Сызрань'!AI26+'м.р. Ставропольский'!AI26+Тольятти!AI26+Самара!AI26</f>
        <v>0</v>
      </c>
      <c r="AJ26" s="9">
        <f>'г.о. Сызрань'!AJ26+'м.р. Ставропольский'!AJ26+Тольятти!AJ26+Самара!AJ26</f>
        <v>0</v>
      </c>
      <c r="AK26" s="9">
        <f>'г.о. Сызрань'!AK26+'м.р. Ставропольский'!AK26+Тольятти!AK26+Самара!AK26</f>
        <v>0</v>
      </c>
      <c r="AL26" s="9">
        <f>'г.о. Сызрань'!AL26+'м.р. Ставропольский'!AL26+Тольятти!AL26+Самара!AL26</f>
        <v>4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18">
        <v>6</v>
      </c>
      <c r="P27" s="9">
        <f>'г.о. Сызрань'!P27+'м.р. Ставропольский'!P27+Тольятти!P27+Самара!P27</f>
        <v>0</v>
      </c>
      <c r="Q27" s="19">
        <f>'г.о. Сызрань'!Q27+'м.р. Ставропольский'!Q27+Тольятти!Q27+Самара!Q27</f>
        <v>0</v>
      </c>
      <c r="R27" s="9">
        <f>'г.о. Сызрань'!R27+'м.р. Ставропольский'!R27+Тольятти!R27+Самара!R27</f>
        <v>0</v>
      </c>
      <c r="S27" s="9">
        <f>'г.о. Сызрань'!S27+'м.р. Ставропольский'!S27+Тольятти!S27+Самара!S27</f>
        <v>0</v>
      </c>
      <c r="T27" s="9">
        <f>'г.о. Сызрань'!T27+'м.р. Ставропольский'!T27+Тольятти!T27+Самара!T27</f>
        <v>0</v>
      </c>
      <c r="U27" s="9">
        <f>'г.о. Сызрань'!U27+'м.р. Ставропольский'!U27+Тольятти!U27+Самара!U27</f>
        <v>0</v>
      </c>
      <c r="V27" s="9">
        <f>'г.о. Сызрань'!V27+'м.р. Ставропольский'!V27+Тольятти!V27+Самара!V27</f>
        <v>0</v>
      </c>
      <c r="W27" s="9">
        <f>'г.о. Сызрань'!W27+'м.р. Ставропольский'!W27+Тольятти!W27+Самара!W27</f>
        <v>0</v>
      </c>
      <c r="X27" s="9">
        <f>'г.о. Сызрань'!X27+'м.р. Ставропольский'!X27+Тольятти!X27+Самара!X27</f>
        <v>0</v>
      </c>
      <c r="Y27" s="9">
        <f>'г.о. Сызрань'!Y27+'м.р. Ставропольский'!Y27+Тольятти!Y27+Самара!Y27</f>
        <v>0</v>
      </c>
      <c r="Z27" s="9">
        <f>'г.о. Сызрань'!Z27+'м.р. Ставропольский'!Z27+Тольятти!Z27+Самара!Z27</f>
        <v>0</v>
      </c>
      <c r="AA27" s="9">
        <f>'г.о. Сызрань'!AA27+'м.р. Ставропольский'!AA27+Тольятти!AA27+Самара!AA27</f>
        <v>0</v>
      </c>
      <c r="AB27" s="9">
        <f>'г.о. Сызрань'!AB27+'м.р. Ставропольский'!AB27+Тольятти!AB27+Самара!AB27</f>
        <v>0</v>
      </c>
      <c r="AC27" s="9">
        <f>'г.о. Сызрань'!AC27+'м.р. Ставропольский'!AC27+Тольятти!AC27+Самара!AC27</f>
        <v>0</v>
      </c>
      <c r="AD27" s="9">
        <f>'г.о. Сызрань'!AD27+'м.р. Ставропольский'!AD27+Тольятти!AD27+Самара!AD27</f>
        <v>0</v>
      </c>
      <c r="AE27" s="9">
        <f>'г.о. Сызрань'!AE27+'м.р. Ставропольский'!AE27+Тольятти!AE27+Самара!AE27</f>
        <v>0</v>
      </c>
      <c r="AF27" s="9">
        <f>'г.о. Сызрань'!AF27+'м.р. Ставропольский'!AF27+Тольятти!AF27+Самара!AF27</f>
        <v>0</v>
      </c>
      <c r="AG27" s="9">
        <f>'г.о. Сызрань'!AG27+'м.р. Ставропольский'!AG27+Тольятти!AG27+Самара!AG27</f>
        <v>0</v>
      </c>
      <c r="AH27" s="9">
        <f>'г.о. Сызрань'!AH27+'м.р. Ставропольский'!AH27+Тольятти!AH27+Самара!AH27</f>
        <v>0</v>
      </c>
      <c r="AI27" s="9">
        <f>'г.о. Сызрань'!AI27+'м.р. Ставропольский'!AI27+Тольятти!AI27+Самара!AI27</f>
        <v>0</v>
      </c>
      <c r="AJ27" s="9">
        <f>'г.о. Сызрань'!AJ27+'м.р. Ставропольский'!AJ27+Тольятти!AJ27+Самара!AJ27</f>
        <v>0</v>
      </c>
      <c r="AK27" s="9">
        <f>'г.о. Сызрань'!AK27+'м.р. Ставропольский'!AK27+Тольятти!AK27+Самара!AK27</f>
        <v>0</v>
      </c>
      <c r="AL27" s="9">
        <f>'г.о. Сызрань'!AL27+'м.р. Ставропольский'!AL27+Тольятти!AL27+Самара!AL27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8">
        <v>7</v>
      </c>
      <c r="P28" s="9">
        <f>'г.о. Сызрань'!P28+'м.р. Ставропольский'!P28+Тольятти!P28+Самара!P28</f>
        <v>0</v>
      </c>
      <c r="Q28" s="19">
        <f>'г.о. Сызрань'!Q28+'м.р. Ставропольский'!Q28+Тольятти!Q28+Самара!Q28</f>
        <v>0</v>
      </c>
      <c r="R28" s="9">
        <f>'г.о. Сызрань'!R28+'м.р. Ставропольский'!R28+Тольятти!R28+Самара!R28</f>
        <v>0</v>
      </c>
      <c r="S28" s="9">
        <f>'г.о. Сызрань'!S28+'м.р. Ставропольский'!S28+Тольятти!S28+Самара!S28</f>
        <v>0</v>
      </c>
      <c r="T28" s="9">
        <f>'г.о. Сызрань'!T28+'м.р. Ставропольский'!T28+Тольятти!T28+Самара!T28</f>
        <v>0</v>
      </c>
      <c r="U28" s="9">
        <f>'г.о. Сызрань'!U28+'м.р. Ставропольский'!U28+Тольятти!U28+Самара!U28</f>
        <v>0</v>
      </c>
      <c r="V28" s="9">
        <f>'г.о. Сызрань'!V28+'м.р. Ставропольский'!V28+Тольятти!V28+Самара!V28</f>
        <v>0</v>
      </c>
      <c r="W28" s="9">
        <f>'г.о. Сызрань'!W28+'м.р. Ставропольский'!W28+Тольятти!W28+Самара!W28</f>
        <v>0</v>
      </c>
      <c r="X28" s="9">
        <f>'г.о. Сызрань'!X28+'м.р. Ставропольский'!X28+Тольятти!X28+Самара!X28</f>
        <v>0</v>
      </c>
      <c r="Y28" s="9">
        <f>'г.о. Сызрань'!Y28+'м.р. Ставропольский'!Y28+Тольятти!Y28+Самара!Y28</f>
        <v>0</v>
      </c>
      <c r="Z28" s="9">
        <f>'г.о. Сызрань'!Z28+'м.р. Ставропольский'!Z28+Тольятти!Z28+Самара!Z28</f>
        <v>0</v>
      </c>
      <c r="AA28" s="9">
        <f>'г.о. Сызрань'!AA28+'м.р. Ставропольский'!AA28+Тольятти!AA28+Самара!AA28</f>
        <v>0</v>
      </c>
      <c r="AB28" s="9">
        <f>'г.о. Сызрань'!AB28+'м.р. Ставропольский'!AB28+Тольятти!AB28+Самара!AB28</f>
        <v>0</v>
      </c>
      <c r="AC28" s="9">
        <f>'г.о. Сызрань'!AC28+'м.р. Ставропольский'!AC28+Тольятти!AC28+Самара!AC28</f>
        <v>0</v>
      </c>
      <c r="AD28" s="9">
        <f>'г.о. Сызрань'!AD28+'м.р. Ставропольский'!AD28+Тольятти!AD28+Самара!AD28</f>
        <v>0</v>
      </c>
      <c r="AE28" s="9">
        <f>'г.о. Сызрань'!AE28+'м.р. Ставропольский'!AE28+Тольятти!AE28+Самара!AE28</f>
        <v>0</v>
      </c>
      <c r="AF28" s="9">
        <f>'г.о. Сызрань'!AF28+'м.р. Ставропольский'!AF28+Тольятти!AF28+Самара!AF28</f>
        <v>0</v>
      </c>
      <c r="AG28" s="9">
        <f>'г.о. Сызрань'!AG28+'м.р. Ставропольский'!AG28+Тольятти!AG28+Самара!AG28</f>
        <v>0</v>
      </c>
      <c r="AH28" s="9">
        <f>'г.о. Сызрань'!AH28+'м.р. Ставропольский'!AH28+Тольятти!AH28+Самара!AH28</f>
        <v>0</v>
      </c>
      <c r="AI28" s="9">
        <f>'г.о. Сызрань'!AI28+'м.р. Ставропольский'!AI28+Тольятти!AI28+Самара!AI28</f>
        <v>0</v>
      </c>
      <c r="AJ28" s="9">
        <f>'г.о. Сызрань'!AJ28+'м.р. Ставропольский'!AJ28+Тольятти!AJ28+Самара!AJ28</f>
        <v>0</v>
      </c>
      <c r="AK28" s="9">
        <f>'г.о. Сызрань'!AK28+'м.р. Ставропольский'!AK28+Тольятти!AK28+Самара!AK28</f>
        <v>0</v>
      </c>
      <c r="AL28" s="9">
        <f>'г.о. Сызрань'!AL28+'м.р. Ставропольский'!AL28+Тольятти!AL28+Самара!AL28</f>
        <v>0</v>
      </c>
    </row>
    <row r="29" spans="1:38" ht="15.75" x14ac:dyDescent="0.2">
      <c r="P29" s="20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9">
        <f>'г.о. Сызрань'!P30+'м.р. Ставропольский'!P30+Тольятти!P30+Самара!P30</f>
        <v>461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30" t="s">
        <v>35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 P29:P30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4"/>
  <sheetViews>
    <sheetView showGridLines="0" topLeftCell="A15" zoomScale="80" zoomScaleNormal="80" workbookViewId="0">
      <selection activeCell="U43" sqref="U43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33" t="s">
        <v>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</row>
    <row r="16" spans="1:30" ht="20.100000000000001" customHeight="1" x14ac:dyDescent="0.2">
      <c r="A16" s="35" t="s">
        <v>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</row>
    <row r="17" spans="1:38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</row>
    <row r="18" spans="1:38" x14ac:dyDescent="0.2">
      <c r="A18" s="37" t="s">
        <v>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7"/>
    </row>
    <row r="19" spans="1:38" ht="38.25" x14ac:dyDescent="0.2">
      <c r="A19" s="39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9" t="s">
        <v>4</v>
      </c>
      <c r="P19" s="31" t="s">
        <v>5</v>
      </c>
      <c r="Q19" s="31" t="s">
        <v>6</v>
      </c>
      <c r="R19" s="31" t="s">
        <v>7</v>
      </c>
      <c r="S19" s="41" t="s">
        <v>8</v>
      </c>
      <c r="T19" s="31" t="s">
        <v>9</v>
      </c>
      <c r="U19" s="31" t="s">
        <v>10</v>
      </c>
      <c r="V19" s="31" t="s">
        <v>11</v>
      </c>
      <c r="W19" s="31" t="s">
        <v>12</v>
      </c>
      <c r="X19" s="31" t="s">
        <v>13</v>
      </c>
      <c r="Y19" s="31" t="s">
        <v>14</v>
      </c>
      <c r="Z19" s="31" t="s">
        <v>15</v>
      </c>
      <c r="AA19" s="31" t="s">
        <v>16</v>
      </c>
      <c r="AB19" s="31" t="s">
        <v>17</v>
      </c>
      <c r="AC19" s="31" t="s">
        <v>18</v>
      </c>
      <c r="AD19" s="3" t="s">
        <v>19</v>
      </c>
      <c r="AE19" s="27" t="s">
        <v>20</v>
      </c>
      <c r="AF19" s="28"/>
      <c r="AG19" s="28"/>
      <c r="AH19" s="28"/>
      <c r="AI19" s="28"/>
      <c r="AJ19" s="28"/>
      <c r="AK19" s="28"/>
      <c r="AL19" s="29"/>
    </row>
    <row r="20" spans="1:38" ht="38.25" x14ac:dyDescent="0.2">
      <c r="A20" s="4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0"/>
      <c r="P20" s="32"/>
      <c r="Q20" s="32"/>
      <c r="R20" s="32"/>
      <c r="S20" s="4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P23+P25+P27</f>
        <v>0</v>
      </c>
      <c r="Q22" s="9">
        <f t="shared" ref="Q22:AC22" si="0">Q23+Q25+Q27</f>
        <v>0</v>
      </c>
      <c r="R22" s="9">
        <f t="shared" si="0"/>
        <v>0</v>
      </c>
      <c r="S22" s="9">
        <f t="shared" si="0"/>
        <v>0</v>
      </c>
      <c r="T22" s="9">
        <f>T23+T25+T27</f>
        <v>0</v>
      </c>
      <c r="U22" s="9">
        <f t="shared" si="0"/>
        <v>0</v>
      </c>
      <c r="V22" s="9">
        <f t="shared" si="0"/>
        <v>0</v>
      </c>
      <c r="W22" s="9">
        <f t="shared" si="0"/>
        <v>0</v>
      </c>
      <c r="X22" s="9">
        <f t="shared" si="0"/>
        <v>0</v>
      </c>
      <c r="Y22" s="9">
        <f t="shared" si="0"/>
        <v>0</v>
      </c>
      <c r="Z22" s="9">
        <f t="shared" si="0"/>
        <v>0</v>
      </c>
      <c r="AA22" s="9">
        <f t="shared" si="0"/>
        <v>0</v>
      </c>
      <c r="AB22" s="9">
        <f t="shared" si="0"/>
        <v>0</v>
      </c>
      <c r="AC22" s="9">
        <f t="shared" si="0"/>
        <v>0</v>
      </c>
      <c r="AD22" s="16">
        <v>1</v>
      </c>
      <c r="AE22" s="9">
        <f t="shared" ref="AE22:AL22" si="1">AE23+AE25+AE27</f>
        <v>0</v>
      </c>
      <c r="AF22" s="9">
        <f t="shared" si="1"/>
        <v>0</v>
      </c>
      <c r="AG22" s="9">
        <f t="shared" si="1"/>
        <v>0</v>
      </c>
      <c r="AH22" s="9">
        <f t="shared" si="1"/>
        <v>0</v>
      </c>
      <c r="AI22" s="9">
        <f t="shared" si="1"/>
        <v>0</v>
      </c>
      <c r="AJ22" s="9">
        <f t="shared" si="1"/>
        <v>0</v>
      </c>
      <c r="AK22" s="9">
        <f t="shared" si="1"/>
        <v>0</v>
      </c>
      <c r="AL22" s="9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</row>
    <row r="24" spans="1:38" ht="25.5" x14ac:dyDescent="0.25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24">
        <v>1</v>
      </c>
      <c r="Q24" s="24">
        <v>1</v>
      </c>
      <c r="R24" s="24">
        <v>1</v>
      </c>
      <c r="S24" s="24">
        <v>1</v>
      </c>
      <c r="T24" s="24">
        <v>0</v>
      </c>
      <c r="U24" s="24">
        <v>0</v>
      </c>
      <c r="V24" s="24">
        <v>1</v>
      </c>
      <c r="W24" s="24">
        <v>1</v>
      </c>
      <c r="X24" s="24">
        <v>1</v>
      </c>
      <c r="Y24" s="24">
        <v>1</v>
      </c>
      <c r="Z24" s="24">
        <v>1</v>
      </c>
      <c r="AA24" s="24">
        <v>1</v>
      </c>
      <c r="AB24" s="24">
        <v>1</v>
      </c>
      <c r="AC24" s="24">
        <v>1</v>
      </c>
      <c r="AD24" s="24"/>
      <c r="AE24" s="24"/>
      <c r="AF24" s="24"/>
      <c r="AG24" s="24"/>
      <c r="AH24" s="24"/>
      <c r="AI24" s="24"/>
      <c r="AJ24" s="24"/>
      <c r="AK24" s="24">
        <v>1</v>
      </c>
      <c r="AL24" s="16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6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6"/>
      <c r="AE25" s="16"/>
      <c r="AF25" s="15"/>
      <c r="AG25" s="15"/>
      <c r="AH25" s="15"/>
      <c r="AI25" s="15"/>
      <c r="AJ25" s="15"/>
      <c r="AK25" s="15"/>
      <c r="AL25" s="15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6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6"/>
      <c r="AE26" s="16"/>
      <c r="AF26" s="15"/>
      <c r="AG26" s="15"/>
      <c r="AH26" s="15"/>
      <c r="AI26" s="15"/>
      <c r="AJ26" s="15"/>
      <c r="AK26" s="15"/>
      <c r="AL26" s="15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>
        <f>IF(COUNTBLANK(P27:AC27)&lt;13,1,0)</f>
        <v>0</v>
      </c>
      <c r="AE27" s="16"/>
      <c r="AF27" s="16"/>
      <c r="AG27" s="16"/>
      <c r="AH27" s="16"/>
      <c r="AI27" s="16"/>
      <c r="AJ27" s="16"/>
      <c r="AK27" s="16"/>
      <c r="AL27" s="16"/>
    </row>
    <row r="28" spans="1:38" ht="30" customHeight="1" x14ac:dyDescent="0.25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16"/>
    </row>
    <row r="29" spans="1:38" x14ac:dyDescent="0.2"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1:38" ht="25.5" x14ac:dyDescent="0.2">
      <c r="A30" s="13" t="s">
        <v>34</v>
      </c>
      <c r="O30" s="8">
        <v>8</v>
      </c>
      <c r="P30" s="16">
        <v>44</v>
      </c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2" spans="1:38" ht="31.5" customHeight="1" x14ac:dyDescent="0.2">
      <c r="A32" s="30" t="s">
        <v>35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4" spans="16:38" x14ac:dyDescent="0.2"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6:38" x14ac:dyDescent="0.2"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</row>
    <row r="36" spans="16:38" x14ac:dyDescent="0.2"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</row>
    <row r="37" spans="16:38" x14ac:dyDescent="0.2"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6:38" x14ac:dyDescent="0.2"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spans="16:38" x14ac:dyDescent="0.2"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</row>
    <row r="40" spans="16:38" x14ac:dyDescent="0.2"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6:38" x14ac:dyDescent="0.2"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6:38" x14ac:dyDescent="0.2"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</row>
    <row r="43" spans="16:38" x14ac:dyDescent="0.2"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</row>
    <row r="44" spans="16:38" x14ac:dyDescent="0.2"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3">
    <dataValidation allowBlank="1" sqref="AE19 AL22:AL28 P22:AC23 AE25:AK27 AE22:AK23 P25:AC27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3 AD25:AD27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4:AK24 P28:AK28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3"/>
  <sheetViews>
    <sheetView showGridLines="0" topLeftCell="A15" zoomScale="80" zoomScaleNormal="80" workbookViewId="0">
      <selection activeCell="P23" sqref="P23:AL23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33" t="s">
        <v>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</row>
    <row r="16" spans="1:30" ht="20.100000000000001" customHeight="1" x14ac:dyDescent="0.2">
      <c r="A16" s="35" t="s">
        <v>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</row>
    <row r="17" spans="1:38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</row>
    <row r="18" spans="1:38" x14ac:dyDescent="0.2">
      <c r="A18" s="37" t="s">
        <v>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7"/>
    </row>
    <row r="19" spans="1:38" ht="38.25" x14ac:dyDescent="0.2">
      <c r="A19" s="39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9" t="s">
        <v>4</v>
      </c>
      <c r="P19" s="31" t="s">
        <v>5</v>
      </c>
      <c r="Q19" s="31" t="s">
        <v>6</v>
      </c>
      <c r="R19" s="31" t="s">
        <v>7</v>
      </c>
      <c r="S19" s="41" t="s">
        <v>8</v>
      </c>
      <c r="T19" s="31" t="s">
        <v>9</v>
      </c>
      <c r="U19" s="31" t="s">
        <v>10</v>
      </c>
      <c r="V19" s="31" t="s">
        <v>11</v>
      </c>
      <c r="W19" s="31" t="s">
        <v>12</v>
      </c>
      <c r="X19" s="31" t="s">
        <v>13</v>
      </c>
      <c r="Y19" s="31" t="s">
        <v>14</v>
      </c>
      <c r="Z19" s="31" t="s">
        <v>15</v>
      </c>
      <c r="AA19" s="31" t="s">
        <v>16</v>
      </c>
      <c r="AB19" s="31" t="s">
        <v>17</v>
      </c>
      <c r="AC19" s="31" t="s">
        <v>18</v>
      </c>
      <c r="AD19" s="3" t="s">
        <v>19</v>
      </c>
      <c r="AE19" s="27" t="s">
        <v>20</v>
      </c>
      <c r="AF19" s="28"/>
      <c r="AG19" s="28"/>
      <c r="AH19" s="28"/>
      <c r="AI19" s="28"/>
      <c r="AJ19" s="28"/>
      <c r="AK19" s="28"/>
      <c r="AL19" s="29"/>
    </row>
    <row r="20" spans="1:38" ht="38.25" x14ac:dyDescent="0.2">
      <c r="A20" s="4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0"/>
      <c r="P20" s="32"/>
      <c r="Q20" s="32"/>
      <c r="R20" s="32"/>
      <c r="S20" s="4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P23+P25+P27</f>
        <v>1</v>
      </c>
      <c r="Q22" s="9">
        <f t="shared" ref="Q22:AC22" si="0">Q23+Q25+Q27</f>
        <v>1</v>
      </c>
      <c r="R22" s="9">
        <f t="shared" si="0"/>
        <v>1</v>
      </c>
      <c r="S22" s="9">
        <f t="shared" si="0"/>
        <v>1</v>
      </c>
      <c r="T22" s="9">
        <f>T23+T25+T27</f>
        <v>0</v>
      </c>
      <c r="U22" s="9">
        <f t="shared" si="0"/>
        <v>0</v>
      </c>
      <c r="V22" s="9">
        <f t="shared" si="0"/>
        <v>1</v>
      </c>
      <c r="W22" s="9">
        <f t="shared" si="0"/>
        <v>1</v>
      </c>
      <c r="X22" s="9">
        <f t="shared" si="0"/>
        <v>1</v>
      </c>
      <c r="Y22" s="9">
        <f t="shared" si="0"/>
        <v>1</v>
      </c>
      <c r="Z22" s="9">
        <f t="shared" si="0"/>
        <v>0</v>
      </c>
      <c r="AA22" s="9">
        <f t="shared" si="0"/>
        <v>1</v>
      </c>
      <c r="AB22" s="9">
        <f t="shared" si="0"/>
        <v>0</v>
      </c>
      <c r="AC22" s="9">
        <f t="shared" si="0"/>
        <v>1</v>
      </c>
      <c r="AD22" s="16">
        <v>1</v>
      </c>
      <c r="AE22" s="9">
        <f>AE23+AE25+AE27</f>
        <v>0</v>
      </c>
      <c r="AF22" s="9">
        <f t="shared" ref="AF22:AL22" si="1">AF23+AF25+AF27</f>
        <v>0</v>
      </c>
      <c r="AG22" s="9">
        <f t="shared" si="1"/>
        <v>0</v>
      </c>
      <c r="AH22" s="9">
        <f t="shared" si="1"/>
        <v>0</v>
      </c>
      <c r="AI22" s="9">
        <f t="shared" si="1"/>
        <v>0</v>
      </c>
      <c r="AJ22" s="9">
        <f t="shared" si="1"/>
        <v>0</v>
      </c>
      <c r="AK22" s="9">
        <f t="shared" si="1"/>
        <v>1</v>
      </c>
      <c r="AL22" s="9">
        <f t="shared" si="1"/>
        <v>0</v>
      </c>
    </row>
    <row r="23" spans="1:38" ht="15.75" x14ac:dyDescent="0.25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22">
        <v>1</v>
      </c>
      <c r="Q23" s="22">
        <v>1</v>
      </c>
      <c r="R23" s="22">
        <v>1</v>
      </c>
      <c r="S23" s="22">
        <v>1</v>
      </c>
      <c r="T23" s="22">
        <v>0</v>
      </c>
      <c r="U23" s="22">
        <v>0</v>
      </c>
      <c r="V23" s="22">
        <v>1</v>
      </c>
      <c r="W23" s="22">
        <v>1</v>
      </c>
      <c r="X23" s="22">
        <v>1</v>
      </c>
      <c r="Y23" s="22">
        <v>1</v>
      </c>
      <c r="Z23" s="22">
        <v>0</v>
      </c>
      <c r="AA23" s="22">
        <v>1</v>
      </c>
      <c r="AB23" s="22">
        <v>0</v>
      </c>
      <c r="AC23" s="22">
        <v>1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1</v>
      </c>
      <c r="AL23" s="16">
        <v>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6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6"/>
      <c r="AE25" s="16"/>
      <c r="AF25" s="15"/>
      <c r="AG25" s="15"/>
      <c r="AH25" s="15"/>
      <c r="AI25" s="15"/>
      <c r="AJ25" s="15"/>
      <c r="AK25" s="15"/>
      <c r="AL25" s="15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6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6"/>
      <c r="AE26" s="16"/>
      <c r="AF26" s="15"/>
      <c r="AG26" s="15"/>
      <c r="AH26" s="15"/>
      <c r="AI26" s="15"/>
      <c r="AJ26" s="15"/>
      <c r="AK26" s="15"/>
      <c r="AL26" s="15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>
        <f>IF(COUNTBLANK(P27:AC27)&lt;13,1,0)</f>
        <v>0</v>
      </c>
      <c r="AE27" s="16"/>
      <c r="AF27" s="16"/>
      <c r="AG27" s="16"/>
      <c r="AH27" s="16"/>
      <c r="AI27" s="16"/>
      <c r="AJ27" s="16"/>
      <c r="AK27" s="16"/>
      <c r="AL27" s="16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>
        <f>IF(COUNTBLANK(P28:AC28)&lt;13,1,0)</f>
        <v>0</v>
      </c>
      <c r="AE28" s="16"/>
      <c r="AF28" s="16"/>
      <c r="AG28" s="16"/>
      <c r="AH28" s="16"/>
      <c r="AI28" s="16"/>
      <c r="AJ28" s="16"/>
      <c r="AK28" s="16"/>
      <c r="AL28" s="16"/>
    </row>
    <row r="29" spans="1:38" x14ac:dyDescent="0.2"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</row>
    <row r="30" spans="1:38" ht="25.5" x14ac:dyDescent="0.2">
      <c r="A30" s="13" t="s">
        <v>34</v>
      </c>
      <c r="O30" s="8">
        <v>8</v>
      </c>
      <c r="P30" s="16">
        <v>14</v>
      </c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</row>
    <row r="32" spans="1:38" ht="31.5" customHeight="1" x14ac:dyDescent="0.2">
      <c r="A32" s="30" t="s">
        <v>35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5" spans="16:38" x14ac:dyDescent="0.2"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</row>
    <row r="36" spans="16:38" x14ac:dyDescent="0.2"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</row>
    <row r="37" spans="16:38" x14ac:dyDescent="0.2"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6:38" x14ac:dyDescent="0.2"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spans="16:38" x14ac:dyDescent="0.2"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</row>
    <row r="40" spans="16:38" x14ac:dyDescent="0.2"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6:38" x14ac:dyDescent="0.2"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6:38" x14ac:dyDescent="0.2"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</row>
    <row r="43" spans="16:38" x14ac:dyDescent="0.2"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3">
    <dataValidation allowBlank="1" sqref="AE19 P24:AC28 P22:AC22 AL22:AL28 AE22:AK22 AE24:AK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 AD24:AD28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3:AK23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4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33" t="s">
        <v>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</row>
    <row r="16" spans="1:30" ht="20.100000000000001" customHeight="1" x14ac:dyDescent="0.2">
      <c r="A16" s="35" t="s">
        <v>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</row>
    <row r="17" spans="1:38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</row>
    <row r="18" spans="1:38" x14ac:dyDescent="0.2">
      <c r="A18" s="37" t="s">
        <v>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7"/>
    </row>
    <row r="19" spans="1:38" ht="38.25" x14ac:dyDescent="0.2">
      <c r="A19" s="39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9" t="s">
        <v>4</v>
      </c>
      <c r="P19" s="31" t="s">
        <v>5</v>
      </c>
      <c r="Q19" s="31" t="s">
        <v>6</v>
      </c>
      <c r="R19" s="31" t="s">
        <v>7</v>
      </c>
      <c r="S19" s="41" t="s">
        <v>8</v>
      </c>
      <c r="T19" s="31" t="s">
        <v>9</v>
      </c>
      <c r="U19" s="31" t="s">
        <v>10</v>
      </c>
      <c r="V19" s="31" t="s">
        <v>11</v>
      </c>
      <c r="W19" s="31" t="s">
        <v>12</v>
      </c>
      <c r="X19" s="31" t="s">
        <v>13</v>
      </c>
      <c r="Y19" s="31" t="s">
        <v>14</v>
      </c>
      <c r="Z19" s="31" t="s">
        <v>15</v>
      </c>
      <c r="AA19" s="31" t="s">
        <v>16</v>
      </c>
      <c r="AB19" s="31" t="s">
        <v>17</v>
      </c>
      <c r="AC19" s="31" t="s">
        <v>18</v>
      </c>
      <c r="AD19" s="3" t="s">
        <v>19</v>
      </c>
      <c r="AE19" s="27" t="s">
        <v>20</v>
      </c>
      <c r="AF19" s="28"/>
      <c r="AG19" s="28"/>
      <c r="AH19" s="28"/>
      <c r="AI19" s="28"/>
      <c r="AJ19" s="28"/>
      <c r="AK19" s="28"/>
      <c r="AL19" s="29"/>
    </row>
    <row r="20" spans="1:38" ht="38.25" x14ac:dyDescent="0.2">
      <c r="A20" s="4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0"/>
      <c r="P20" s="32"/>
      <c r="Q20" s="32"/>
      <c r="R20" s="32"/>
      <c r="S20" s="4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v>10</v>
      </c>
      <c r="Q22" s="9">
        <v>10</v>
      </c>
      <c r="R22" s="9">
        <v>10</v>
      </c>
      <c r="S22" s="9">
        <v>10</v>
      </c>
      <c r="T22" s="9">
        <v>0</v>
      </c>
      <c r="U22" s="9">
        <f t="shared" ref="U22:U23" si="0">U23+U25+U27</f>
        <v>0</v>
      </c>
      <c r="V22" s="9">
        <v>10</v>
      </c>
      <c r="W22" s="9">
        <v>10</v>
      </c>
      <c r="X22" s="9">
        <v>10</v>
      </c>
      <c r="Y22" s="9">
        <v>10</v>
      </c>
      <c r="Z22" s="9">
        <v>6</v>
      </c>
      <c r="AA22" s="9">
        <v>9</v>
      </c>
      <c r="AB22" s="9">
        <v>3</v>
      </c>
      <c r="AC22" s="9">
        <v>10</v>
      </c>
      <c r="AD22" s="16">
        <v>1</v>
      </c>
      <c r="AE22" s="9">
        <f>AE23+AE25+AE27</f>
        <v>0</v>
      </c>
      <c r="AF22" s="9">
        <f t="shared" ref="AF22:AK22" si="1">AF23+AF25+AF27</f>
        <v>0</v>
      </c>
      <c r="AG22" s="9">
        <f t="shared" si="1"/>
        <v>0</v>
      </c>
      <c r="AH22" s="9">
        <f t="shared" si="1"/>
        <v>0</v>
      </c>
      <c r="AI22" s="9">
        <f t="shared" si="1"/>
        <v>0</v>
      </c>
      <c r="AJ22" s="9">
        <f t="shared" si="1"/>
        <v>0</v>
      </c>
      <c r="AK22" s="9">
        <f t="shared" si="1"/>
        <v>0</v>
      </c>
      <c r="AL22" s="9">
        <v>10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v>10</v>
      </c>
      <c r="Q23" s="9">
        <v>10</v>
      </c>
      <c r="R23" s="9">
        <v>10</v>
      </c>
      <c r="S23" s="9">
        <v>10</v>
      </c>
      <c r="T23" s="9">
        <v>0</v>
      </c>
      <c r="U23" s="9">
        <f t="shared" si="0"/>
        <v>0</v>
      </c>
      <c r="V23" s="9">
        <v>10</v>
      </c>
      <c r="W23" s="9">
        <v>10</v>
      </c>
      <c r="X23" s="9">
        <v>10</v>
      </c>
      <c r="Y23" s="9">
        <v>10</v>
      </c>
      <c r="Z23" s="9">
        <v>6</v>
      </c>
      <c r="AA23" s="9">
        <v>9</v>
      </c>
      <c r="AB23" s="9">
        <v>3</v>
      </c>
      <c r="AC23" s="9">
        <v>10</v>
      </c>
      <c r="AD23" s="16"/>
      <c r="AE23" s="16"/>
      <c r="AF23" s="16"/>
      <c r="AG23" s="16"/>
      <c r="AH23" s="16"/>
      <c r="AI23" s="16"/>
      <c r="AJ23" s="16"/>
      <c r="AK23" s="16"/>
      <c r="AL23" s="16">
        <v>10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6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6"/>
      <c r="AE25" s="16"/>
      <c r="AF25" s="15"/>
      <c r="AG25" s="15"/>
      <c r="AH25" s="15"/>
      <c r="AI25" s="15"/>
      <c r="AJ25" s="15"/>
      <c r="AK25" s="15"/>
      <c r="AL25" s="15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6">
        <v>4</v>
      </c>
      <c r="Q26" s="15">
        <v>4</v>
      </c>
      <c r="R26" s="15">
        <v>4</v>
      </c>
      <c r="S26" s="15">
        <v>4</v>
      </c>
      <c r="T26" s="15">
        <v>0</v>
      </c>
      <c r="U26" s="15">
        <v>0</v>
      </c>
      <c r="V26" s="15">
        <v>4</v>
      </c>
      <c r="W26" s="15">
        <v>3</v>
      </c>
      <c r="X26" s="15">
        <v>4</v>
      </c>
      <c r="Y26" s="15">
        <v>4</v>
      </c>
      <c r="Z26" s="15">
        <v>4</v>
      </c>
      <c r="AA26" s="15">
        <v>4</v>
      </c>
      <c r="AB26" s="15">
        <v>2</v>
      </c>
      <c r="AC26" s="15">
        <v>4</v>
      </c>
      <c r="AD26" s="16"/>
      <c r="AE26" s="16"/>
      <c r="AF26" s="15"/>
      <c r="AG26" s="15"/>
      <c r="AH26" s="15"/>
      <c r="AI26" s="15"/>
      <c r="AJ26" s="15"/>
      <c r="AK26" s="15"/>
      <c r="AL26" s="15">
        <v>4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>
        <f>IF(COUNTBLANK(P27:AC27)&lt;13,1,0)</f>
        <v>0</v>
      </c>
      <c r="AE27" s="16"/>
      <c r="AF27" s="16"/>
      <c r="AG27" s="16"/>
      <c r="AH27" s="16"/>
      <c r="AI27" s="16"/>
      <c r="AJ27" s="16"/>
      <c r="AK27" s="16"/>
      <c r="AL27" s="16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>
        <f>IF(COUNTBLANK(P28:AC28)&lt;13,1,0)</f>
        <v>0</v>
      </c>
      <c r="AE28" s="16"/>
      <c r="AF28" s="16"/>
      <c r="AG28" s="16"/>
      <c r="AH28" s="16"/>
      <c r="AI28" s="16"/>
      <c r="AJ28" s="16"/>
      <c r="AK28" s="16"/>
      <c r="AL28" s="16"/>
    </row>
    <row r="29" spans="1:38" ht="14.25" x14ac:dyDescent="0.2">
      <c r="P29" s="23"/>
      <c r="Q29" s="23"/>
      <c r="R29" s="23"/>
      <c r="S29" s="23"/>
      <c r="T29" s="23"/>
      <c r="U29" s="23"/>
      <c r="V29" s="23"/>
      <c r="W29" s="23"/>
      <c r="X29" s="25" t="s">
        <v>36</v>
      </c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8" ht="25.5" x14ac:dyDescent="0.2">
      <c r="A30" s="13" t="s">
        <v>34</v>
      </c>
      <c r="O30" s="8">
        <v>8</v>
      </c>
      <c r="P30" s="16">
        <v>245</v>
      </c>
      <c r="Q30" s="23"/>
      <c r="R30" s="23"/>
      <c r="S30" s="23"/>
      <c r="T30" s="23"/>
      <c r="U30" s="23"/>
      <c r="V30" s="23"/>
      <c r="W30" s="23"/>
      <c r="X30" s="25" t="s">
        <v>37</v>
      </c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2" spans="1:38" ht="31.5" customHeight="1" x14ac:dyDescent="0.2">
      <c r="A32" s="30" t="s">
        <v>35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4" spans="16:38" x14ac:dyDescent="0.2"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6:38" x14ac:dyDescent="0.2"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</row>
    <row r="36" spans="16:38" x14ac:dyDescent="0.2"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</row>
    <row r="37" spans="16:38" x14ac:dyDescent="0.2"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6:38" x14ac:dyDescent="0.2"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spans="16:38" x14ac:dyDescent="0.2"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</row>
    <row r="40" spans="16:38" x14ac:dyDescent="0.2"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6:38" x14ac:dyDescent="0.2"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6:38" x14ac:dyDescent="0.2"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44"/>
  <sheetViews>
    <sheetView showGridLines="0" tabSelected="1" topLeftCell="A15" zoomScale="80" zoomScaleNormal="80" workbookViewId="0">
      <selection activeCell="X36" sqref="X36:X3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33" t="s">
        <v>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</row>
    <row r="16" spans="1:30" ht="20.100000000000001" customHeight="1" x14ac:dyDescent="0.2">
      <c r="A16" s="35" t="s">
        <v>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</row>
    <row r="17" spans="1:38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</row>
    <row r="18" spans="1:38" x14ac:dyDescent="0.2">
      <c r="A18" s="37" t="s">
        <v>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7"/>
    </row>
    <row r="19" spans="1:38" ht="38.25" x14ac:dyDescent="0.2">
      <c r="A19" s="39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9" t="s">
        <v>4</v>
      </c>
      <c r="P19" s="31" t="s">
        <v>5</v>
      </c>
      <c r="Q19" s="31" t="s">
        <v>6</v>
      </c>
      <c r="R19" s="31" t="s">
        <v>7</v>
      </c>
      <c r="S19" s="41" t="s">
        <v>8</v>
      </c>
      <c r="T19" s="31" t="s">
        <v>9</v>
      </c>
      <c r="U19" s="31" t="s">
        <v>10</v>
      </c>
      <c r="V19" s="31" t="s">
        <v>11</v>
      </c>
      <c r="W19" s="31" t="s">
        <v>12</v>
      </c>
      <c r="X19" s="31" t="s">
        <v>13</v>
      </c>
      <c r="Y19" s="31" t="s">
        <v>14</v>
      </c>
      <c r="Z19" s="31" t="s">
        <v>15</v>
      </c>
      <c r="AA19" s="31" t="s">
        <v>16</v>
      </c>
      <c r="AB19" s="31" t="s">
        <v>17</v>
      </c>
      <c r="AC19" s="31" t="s">
        <v>18</v>
      </c>
      <c r="AD19" s="3" t="s">
        <v>19</v>
      </c>
      <c r="AE19" s="27" t="s">
        <v>20</v>
      </c>
      <c r="AF19" s="28"/>
      <c r="AG19" s="28"/>
      <c r="AH19" s="28"/>
      <c r="AI19" s="28"/>
      <c r="AJ19" s="28"/>
      <c r="AK19" s="28"/>
      <c r="AL19" s="29"/>
    </row>
    <row r="20" spans="1:38" ht="38.25" x14ac:dyDescent="0.2">
      <c r="A20" s="4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0"/>
      <c r="P20" s="32"/>
      <c r="Q20" s="32"/>
      <c r="R20" s="32"/>
      <c r="S20" s="4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ht="13.5" thickBot="1" x14ac:dyDescent="0.25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3.5" thickBot="1" x14ac:dyDescent="0.25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26">
        <v>13</v>
      </c>
      <c r="Q22" s="26">
        <v>13</v>
      </c>
      <c r="R22" s="26">
        <v>13</v>
      </c>
      <c r="S22" s="26">
        <v>13</v>
      </c>
      <c r="T22" s="26">
        <v>0</v>
      </c>
      <c r="U22" s="26">
        <v>0</v>
      </c>
      <c r="V22" s="26">
        <v>13</v>
      </c>
      <c r="W22" s="26">
        <v>13</v>
      </c>
      <c r="X22" s="26">
        <v>13</v>
      </c>
      <c r="Y22" s="26">
        <v>13</v>
      </c>
      <c r="Z22" s="26">
        <v>5</v>
      </c>
      <c r="AA22" s="26">
        <v>13</v>
      </c>
      <c r="AB22" s="26">
        <v>7</v>
      </c>
      <c r="AC22" s="26">
        <v>13</v>
      </c>
      <c r="AD22" s="26">
        <v>0</v>
      </c>
      <c r="AE22" s="26">
        <v>0</v>
      </c>
      <c r="AF22" s="1">
        <v>0</v>
      </c>
      <c r="AG22" s="26">
        <v>0</v>
      </c>
      <c r="AH22" s="26">
        <v>0</v>
      </c>
      <c r="AI22" s="26">
        <v>3</v>
      </c>
      <c r="AJ22" s="26">
        <v>1</v>
      </c>
      <c r="AK22" s="26">
        <v>6</v>
      </c>
      <c r="AL22" s="26">
        <v>3</v>
      </c>
    </row>
    <row r="23" spans="1:38" ht="13.5" thickBot="1" x14ac:dyDescent="0.25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26">
        <v>13</v>
      </c>
      <c r="Q23" s="26">
        <v>13</v>
      </c>
      <c r="R23" s="26">
        <v>13</v>
      </c>
      <c r="S23" s="26">
        <v>13</v>
      </c>
      <c r="T23" s="26">
        <v>0</v>
      </c>
      <c r="U23" s="26">
        <v>0</v>
      </c>
      <c r="V23" s="26">
        <v>13</v>
      </c>
      <c r="W23" s="26">
        <v>13</v>
      </c>
      <c r="X23" s="26">
        <v>13</v>
      </c>
      <c r="Y23" s="26">
        <v>13</v>
      </c>
      <c r="Z23" s="26">
        <v>5</v>
      </c>
      <c r="AA23" s="26">
        <v>13</v>
      </c>
      <c r="AB23" s="26">
        <v>7</v>
      </c>
      <c r="AC23" s="26">
        <v>13</v>
      </c>
      <c r="AD23" s="26">
        <v>0</v>
      </c>
      <c r="AE23" s="26">
        <v>0</v>
      </c>
      <c r="AF23" s="1">
        <v>0</v>
      </c>
      <c r="AG23" s="26">
        <v>0</v>
      </c>
      <c r="AH23" s="26">
        <v>0</v>
      </c>
      <c r="AI23" s="26">
        <v>3</v>
      </c>
      <c r="AJ23" s="26">
        <v>1</v>
      </c>
      <c r="AK23" s="26">
        <v>6</v>
      </c>
      <c r="AL23" s="26">
        <v>3</v>
      </c>
    </row>
    <row r="24" spans="1:38" ht="26.25" thickBot="1" x14ac:dyDescent="0.25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26">
        <v>6</v>
      </c>
      <c r="Q24" s="26">
        <v>6</v>
      </c>
      <c r="R24" s="26">
        <v>6</v>
      </c>
      <c r="S24" s="26">
        <v>6</v>
      </c>
      <c r="T24" s="26">
        <v>0</v>
      </c>
      <c r="U24" s="26">
        <v>0</v>
      </c>
      <c r="V24" s="26">
        <v>1</v>
      </c>
      <c r="W24" s="26">
        <v>4</v>
      </c>
      <c r="X24" s="26">
        <v>6</v>
      </c>
      <c r="Y24" s="26">
        <v>6</v>
      </c>
      <c r="Z24" s="26">
        <v>3</v>
      </c>
      <c r="AA24" s="26">
        <v>6</v>
      </c>
      <c r="AB24" s="26">
        <v>1</v>
      </c>
      <c r="AC24" s="26">
        <v>6</v>
      </c>
      <c r="AD24" s="26">
        <v>0</v>
      </c>
      <c r="AE24" s="26">
        <v>0</v>
      </c>
      <c r="AF24" s="1">
        <v>0</v>
      </c>
      <c r="AG24" s="26">
        <v>0</v>
      </c>
      <c r="AH24" s="26">
        <v>0</v>
      </c>
      <c r="AI24" s="26">
        <v>2</v>
      </c>
      <c r="AJ24" s="26">
        <v>0</v>
      </c>
      <c r="AK24" s="26">
        <v>3</v>
      </c>
      <c r="AL24" s="26">
        <v>1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0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0"/>
      <c r="AE25" s="10"/>
      <c r="AF25" s="11"/>
      <c r="AG25" s="11"/>
      <c r="AH25" s="11"/>
      <c r="AI25" s="11"/>
      <c r="AJ25" s="11"/>
      <c r="AK25" s="11"/>
      <c r="AL25" s="11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0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0"/>
      <c r="AE26" s="10"/>
      <c r="AF26" s="11"/>
      <c r="AG26" s="11"/>
      <c r="AH26" s="11"/>
      <c r="AI26" s="11"/>
      <c r="AJ26" s="11"/>
      <c r="AK26" s="11"/>
      <c r="AL26" s="11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v>158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30" t="s">
        <v>35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5" spans="16:38" x14ac:dyDescent="0.2"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</row>
    <row r="36" spans="16:38" x14ac:dyDescent="0.2"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</row>
    <row r="37" spans="16:38" x14ac:dyDescent="0.2"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6:38" x14ac:dyDescent="0.2"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spans="16:38" x14ac:dyDescent="0.2"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</row>
    <row r="40" spans="16:38" x14ac:dyDescent="0.2"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6:38" x14ac:dyDescent="0.2"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6:38" x14ac:dyDescent="0.2"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</row>
    <row r="43" spans="16:38" x14ac:dyDescent="0.2"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</row>
    <row r="44" spans="16:38" x14ac:dyDescent="0.2"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25:AL28 AE19 AG22:AL24 AE22:AE24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Раздел 1.1</vt:lpstr>
      <vt:lpstr>г.о. Сызрань</vt:lpstr>
      <vt:lpstr>м.р. Ставропольский</vt:lpstr>
      <vt:lpstr>Тольятти</vt:lpstr>
      <vt:lpstr>Самара</vt:lpstr>
      <vt:lpstr>'г.о. Сызрань'!data_r_1</vt:lpstr>
      <vt:lpstr>'м.р. Ставропольский'!data_r_1</vt:lpstr>
      <vt:lpstr>'Раздел 1.1'!data_r_1</vt:lpstr>
      <vt:lpstr>Самара!data_r_1</vt:lpstr>
      <vt:lpstr>Тольятти!data_r_1</vt:lpstr>
      <vt:lpstr>'г.о. Сызрань'!razdel_01</vt:lpstr>
      <vt:lpstr>'м.р. Ставропольский'!razdel_01</vt:lpstr>
      <vt:lpstr>'Раздел 1.1'!razdel_01</vt:lpstr>
      <vt:lpstr>Самара!razdel_01</vt:lpstr>
      <vt:lpstr>Тольятти!razdel_01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2020-04-15T12:36:59Z</dcterms:created>
  <dcterms:modified xsi:type="dcterms:W3CDTF">2024-04-01T11:58:38Z</dcterms:modified>
</cp:coreProperties>
</file>